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<sst xmlns="http://schemas.openxmlformats.org/spreadsheetml/2006/main" count="87" uniqueCount="87">
  <si>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</si>
  <si>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</si>
  <si>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</si>
  <si>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</si>
  <si>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</si>
  <si>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</si>
  <si>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</si>
  <si>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</si>
  <si>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</si>
  <si>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</si>
  <si>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</si>
  <si>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</si>
  <si>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</si>
  <si>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</si>
  <si>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</si>
  <si>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</si>
  <si>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</si>
  <si>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</si>
  <si>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</si>
  <si>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</si>
  <si>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</si>
  <si>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</si>
  <si>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</si>
  <si>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</si>
  <si>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</si>
  <si>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</si>
  <si>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</si>
  <si>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</si>
  <si>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</si>
  <si>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</si>
  <si>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</si>
  <si>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</si>
  <si>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</si>
  <si>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</si>
  <si>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</si>
  <si>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</si>
  <si>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</si>
  <si>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</si>
  <si>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</si>
  <si>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</si>
  <si>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</si>
  <si>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</si>
  <si>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</si>
  <si>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</si>
  <si>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</si>
  <si>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</si>
  <si>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</si>
  <si>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</si>
  <si>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</si>
  <si>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</si>
  <si>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</si>
  <si>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</si>
  <si>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</si>
  <si>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</si>
  <si>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</si>
  <si>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</si>
  <si>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</si>
  <si>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</si>
  <si>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</si>
  <si>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</si>
  <si>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</si>
  <si>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</si>
  <si>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</si>
  <si>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</si>
  <si>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</si>
  <si>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</si>
  <si>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</si>
  <si>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</si>
  <si>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</si>
  <si>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</si>
  <si>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</si>
  <si>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</si>
  <si>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</si>
  <si>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</si>
  <si>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</si>
  <si>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</si>
  <si>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</si>
  <si>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</si>
  <si>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</si>
  <si>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</si>
  <si>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</si>
  <si>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</si>
  <si>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</si>
  <si>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</si>
  <si>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</si>
  <si>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Marzo de 2024</t>
  </si>
  <si>
    <t>MUNICIPIO DE HUASCA DE OCAMPO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</si>
</sst>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7" fontId="49" fillId="33" borderId="10" xfId="50" applyNumberFormat="1" applyFont="1" applyFill="1" applyBorder="1" applyAlignment="1" applyProtection="1">
      <alignment horizontal="center" vertical="center"/>
      <protection/>
    </xf>
    <xf numFmtId="37" fontId="49" fillId="33" borderId="10" xfId="50" applyNumberFormat="1" applyFont="1" applyFill="1" applyBorder="1" applyAlignment="1" applyProtection="1">
      <alignment horizontal="center" wrapText="1"/>
      <protection/>
    </xf>
    <xf numFmtId="37" fontId="49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2" fillId="0" borderId="12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49" fillId="33" borderId="14" xfId="50" applyNumberFormat="1" applyFont="1" applyFill="1" applyBorder="1" applyAlignment="1" applyProtection="1">
      <alignment horizontal="center" vertical="center" wrapText="1"/>
      <protection/>
    </xf>
    <xf numFmtId="37" fontId="49" fillId="33" borderId="11" xfId="50" applyNumberFormat="1" applyFont="1" applyFill="1" applyBorder="1" applyAlignment="1" applyProtection="1">
      <alignment horizontal="center" vertical="center"/>
      <protection/>
    </xf>
    <xf numFmtId="37" fontId="49" fillId="33" borderId="15" xfId="50" applyNumberFormat="1" applyFont="1" applyFill="1" applyBorder="1" applyAlignment="1" applyProtection="1">
      <alignment horizontal="center" vertical="center"/>
      <protection/>
    </xf>
    <xf numFmtId="37" fontId="49" fillId="33" borderId="12" xfId="50" applyNumberFormat="1" applyFont="1" applyFill="1" applyBorder="1" applyAlignment="1" applyProtection="1">
      <alignment horizontal="center"/>
      <protection/>
    </xf>
    <xf numFmtId="37" fontId="49" fillId="33" borderId="16" xfId="50" applyNumberFormat="1" applyFont="1" applyFill="1" applyBorder="1" applyAlignment="1" applyProtection="1">
      <alignment horizontal="center"/>
      <protection/>
    </xf>
    <xf numFmtId="37" fontId="49" fillId="33" borderId="17" xfId="50" applyNumberFormat="1" applyFont="1" applyFill="1" applyBorder="1" applyAlignment="1" applyProtection="1">
      <alignment horizontal="center"/>
      <protection/>
    </xf>
    <xf numFmtId="37" fontId="49" fillId="33" borderId="10" xfId="5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4"/>
      <c r="C2" s="24"/>
      <c r="D2" s="24"/>
      <c r="E2" s="24"/>
      <c r="F2" s="24"/>
      <c r="G2" s="24"/>
      <c r="H2" s="24"/>
    </row>
    <row r="3" spans="2:8" ht="14.25">
      <c r="B3" s="24" t="s">
        <v>86</v>
      </c>
      <c r="C3" s="24"/>
      <c r="D3" s="24"/>
      <c r="E3" s="24"/>
      <c r="F3" s="24"/>
      <c r="G3" s="24"/>
      <c r="H3" s="24"/>
    </row>
    <row r="4" spans="2:8" ht="14.25">
      <c r="B4" s="25" t="s">
        <v>4</v>
      </c>
      <c r="C4" s="25"/>
      <c r="D4" s="25"/>
      <c r="E4" s="25"/>
      <c r="F4" s="25"/>
      <c r="G4" s="25"/>
      <c r="H4" s="25"/>
    </row>
    <row r="5" spans="2:8" ht="14.25">
      <c r="B5" s="25" t="s">
        <v>80</v>
      </c>
      <c r="C5" s="25"/>
      <c r="D5" s="25"/>
      <c r="E5" s="25"/>
      <c r="F5" s="25"/>
      <c r="G5" s="25"/>
      <c r="H5" s="25"/>
    </row>
    <row r="6" spans="2:8" ht="14.25">
      <c r="B6" s="25" t="s">
        <v>85</v>
      </c>
      <c r="C6" s="25"/>
      <c r="D6" s="25"/>
      <c r="E6" s="25"/>
      <c r="F6" s="25"/>
      <c r="G6" s="25"/>
      <c r="H6" s="25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8" t="s">
        <v>5</v>
      </c>
      <c r="C8" s="31" t="s">
        <v>6</v>
      </c>
      <c r="D8" s="32"/>
      <c r="E8" s="32"/>
      <c r="F8" s="32"/>
      <c r="G8" s="33"/>
      <c r="H8" s="34" t="s">
        <v>7</v>
      </c>
    </row>
    <row r="9" spans="2:8" ht="24">
      <c r="B9" s="29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4"/>
    </row>
    <row r="10" spans="2:8" ht="14.25">
      <c r="B10" s="30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45182201</v>
      </c>
      <c r="D11" s="12">
        <f t="shared" si="0"/>
        <v>3310640</v>
      </c>
      <c r="E11" s="13">
        <f t="shared" si="0"/>
        <v>48492841</v>
      </c>
      <c r="F11" s="13">
        <f t="shared" si="0"/>
        <v>9637878.29</v>
      </c>
      <c r="G11" s="13">
        <f t="shared" si="0"/>
        <v>9637878.29</v>
      </c>
      <c r="H11" s="13">
        <f t="shared" si="0"/>
        <v>38854962.71</v>
      </c>
    </row>
    <row r="12" spans="1:8" ht="24">
      <c r="A12" s="18">
        <v>11</v>
      </c>
      <c r="B12" s="5" t="s">
        <v>13</v>
      </c>
      <c r="C12" s="14">
        <v>35441952</v>
      </c>
      <c r="D12" s="14">
        <v>1898608</v>
      </c>
      <c r="E12" s="15">
        <v>37340560</v>
      </c>
      <c r="F12" s="14">
        <v>8829989</v>
      </c>
      <c r="G12" s="14">
        <v>8829989</v>
      </c>
      <c r="H12" s="15">
        <f>E12-F12</f>
        <v>28510571</v>
      </c>
    </row>
    <row r="13" spans="1:8" ht="24">
      <c r="A13" s="18">
        <v>12</v>
      </c>
      <c r="B13" s="5" t="s">
        <v>14</v>
      </c>
      <c r="C13" s="14">
        <v>300000</v>
      </c>
      <c r="D13" s="14">
        <v>0</v>
      </c>
      <c r="E13" s="15">
        <v>300000</v>
      </c>
      <c r="F13" s="14">
        <v>0</v>
      </c>
      <c r="G13" s="14">
        <v>0</v>
      </c>
      <c r="H13" s="15">
        <f aca="true" t="shared" si="1" ref="H13:H18">E13-F13</f>
        <v>300000</v>
      </c>
    </row>
    <row r="14" spans="1:8" ht="14.25">
      <c r="A14" s="18">
        <v>13</v>
      </c>
      <c r="B14" s="5" t="s">
        <v>15</v>
      </c>
      <c r="C14" s="14">
        <v>7449146</v>
      </c>
      <c r="D14" s="14">
        <v>1026432</v>
      </c>
      <c r="E14" s="15">
        <v>8475578</v>
      </c>
      <c r="F14" s="14">
        <v>355851</v>
      </c>
      <c r="G14" s="14">
        <v>355851</v>
      </c>
      <c r="H14" s="15">
        <f t="shared" si="1"/>
        <v>8119727</v>
      </c>
    </row>
    <row r="15" spans="1:8" ht="14.25">
      <c r="A15" s="18">
        <v>14</v>
      </c>
      <c r="B15" s="5" t="s">
        <v>16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5">
        <f t="shared" si="1"/>
        <v>0</v>
      </c>
    </row>
    <row r="16" spans="1:8" ht="14.25">
      <c r="A16" s="18">
        <v>15</v>
      </c>
      <c r="B16" s="5" t="s">
        <v>17</v>
      </c>
      <c r="C16" s="14">
        <v>1991103</v>
      </c>
      <c r="D16" s="14">
        <v>385600</v>
      </c>
      <c r="E16" s="15">
        <v>2376703</v>
      </c>
      <c r="F16" s="14">
        <v>452038.29</v>
      </c>
      <c r="G16" s="14">
        <v>452038.29</v>
      </c>
      <c r="H16" s="15">
        <f t="shared" si="1"/>
        <v>1924664.71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13020923.02</v>
      </c>
      <c r="D19" s="12">
        <f t="shared" si="2"/>
        <v>-145944.95999999996</v>
      </c>
      <c r="E19" s="13">
        <f t="shared" si="2"/>
        <v>12874978.06</v>
      </c>
      <c r="F19" s="13">
        <f t="shared" si="2"/>
        <v>1512486.95</v>
      </c>
      <c r="G19" s="13">
        <f t="shared" si="2"/>
        <v>1512486.95</v>
      </c>
      <c r="H19" s="13">
        <f t="shared" si="2"/>
        <v>11362491.110000001</v>
      </c>
    </row>
    <row r="20" spans="1:8" ht="24">
      <c r="A20" s="18">
        <v>21</v>
      </c>
      <c r="B20" s="5" t="s">
        <v>21</v>
      </c>
      <c r="C20" s="14">
        <v>1711000</v>
      </c>
      <c r="D20" s="14">
        <v>507168.06</v>
      </c>
      <c r="E20" s="15">
        <v>2218168.06</v>
      </c>
      <c r="F20" s="14">
        <v>411056.48</v>
      </c>
      <c r="G20" s="14">
        <v>411056.48</v>
      </c>
      <c r="H20" s="15">
        <f>E20-F20</f>
        <v>1807111.58</v>
      </c>
    </row>
    <row r="21" spans="1:8" ht="14.25">
      <c r="A21" s="18">
        <v>22</v>
      </c>
      <c r="B21" s="5" t="s">
        <v>22</v>
      </c>
      <c r="C21" s="14">
        <v>1066203</v>
      </c>
      <c r="D21" s="14">
        <v>175166</v>
      </c>
      <c r="E21" s="15">
        <v>1241369</v>
      </c>
      <c r="F21" s="14">
        <v>141079.88</v>
      </c>
      <c r="G21" s="14">
        <v>141079.88</v>
      </c>
      <c r="H21" s="15">
        <f aca="true" t="shared" si="3" ref="H21:H27">E21-F21</f>
        <v>1100289.12</v>
      </c>
    </row>
    <row r="22" spans="1:8" ht="24">
      <c r="A22" s="18">
        <v>23</v>
      </c>
      <c r="B22" s="5" t="s">
        <v>23</v>
      </c>
      <c r="C22" s="14">
        <v>25000</v>
      </c>
      <c r="D22" s="14">
        <v>50000</v>
      </c>
      <c r="E22" s="15">
        <v>75000</v>
      </c>
      <c r="F22" s="14">
        <v>0</v>
      </c>
      <c r="G22" s="14">
        <v>0</v>
      </c>
      <c r="H22" s="15">
        <f t="shared" si="3"/>
        <v>75000</v>
      </c>
    </row>
    <row r="23" spans="1:8" ht="24">
      <c r="A23" s="18">
        <v>24</v>
      </c>
      <c r="B23" s="5" t="s">
        <v>24</v>
      </c>
      <c r="C23" s="14">
        <v>1156000</v>
      </c>
      <c r="D23" s="14">
        <v>-174399</v>
      </c>
      <c r="E23" s="15">
        <v>981601</v>
      </c>
      <c r="F23" s="14">
        <v>215402.47</v>
      </c>
      <c r="G23" s="14">
        <v>215402.47</v>
      </c>
      <c r="H23" s="15">
        <f t="shared" si="3"/>
        <v>766198.53</v>
      </c>
    </row>
    <row r="24" spans="1:8" ht="24">
      <c r="A24" s="18">
        <v>25</v>
      </c>
      <c r="B24" s="5" t="s">
        <v>25</v>
      </c>
      <c r="C24" s="14">
        <v>460000</v>
      </c>
      <c r="D24" s="14">
        <v>50000</v>
      </c>
      <c r="E24" s="15">
        <v>510000</v>
      </c>
      <c r="F24" s="14">
        <v>18118.2</v>
      </c>
      <c r="G24" s="14">
        <v>18118.2</v>
      </c>
      <c r="H24" s="15">
        <f t="shared" si="3"/>
        <v>491881.8</v>
      </c>
    </row>
    <row r="25" spans="1:8" ht="14.25">
      <c r="A25" s="18">
        <v>26</v>
      </c>
      <c r="B25" s="5" t="s">
        <v>26</v>
      </c>
      <c r="C25" s="14">
        <v>7068148</v>
      </c>
      <c r="D25" s="14">
        <v>-686281</v>
      </c>
      <c r="E25" s="15">
        <v>6381867</v>
      </c>
      <c r="F25" s="14">
        <v>434450.31</v>
      </c>
      <c r="G25" s="14">
        <v>434450.31</v>
      </c>
      <c r="H25" s="15">
        <f t="shared" si="3"/>
        <v>5947416.69</v>
      </c>
    </row>
    <row r="26" spans="1:8" ht="24">
      <c r="A26" s="18">
        <v>27</v>
      </c>
      <c r="B26" s="5" t="s">
        <v>27</v>
      </c>
      <c r="C26" s="14">
        <v>210000</v>
      </c>
      <c r="D26" s="14">
        <v>50000</v>
      </c>
      <c r="E26" s="15">
        <v>260000</v>
      </c>
      <c r="F26" s="14">
        <v>52934.87</v>
      </c>
      <c r="G26" s="14">
        <v>52934.87</v>
      </c>
      <c r="H26" s="15">
        <f t="shared" si="3"/>
        <v>207065.13</v>
      </c>
    </row>
    <row r="27" spans="1:8" ht="14.25">
      <c r="A27" s="18">
        <v>28</v>
      </c>
      <c r="B27" s="5" t="s">
        <v>28</v>
      </c>
      <c r="C27" s="14">
        <v>129572.02</v>
      </c>
      <c r="D27" s="14">
        <v>-9572.02</v>
      </c>
      <c r="E27" s="15">
        <v>120000</v>
      </c>
      <c r="F27" s="14">
        <v>2050</v>
      </c>
      <c r="G27" s="14">
        <v>2050</v>
      </c>
      <c r="H27" s="15">
        <f t="shared" si="3"/>
        <v>117950</v>
      </c>
    </row>
    <row r="28" spans="1:8" ht="24">
      <c r="A28" s="18">
        <v>29</v>
      </c>
      <c r="B28" s="5" t="s">
        <v>29</v>
      </c>
      <c r="C28" s="14">
        <v>1195000</v>
      </c>
      <c r="D28" s="14">
        <v>-108027</v>
      </c>
      <c r="E28" s="15">
        <v>1086973</v>
      </c>
      <c r="F28" s="14">
        <v>237394.74</v>
      </c>
      <c r="G28" s="14">
        <v>237394.74</v>
      </c>
      <c r="H28" s="15">
        <f>E28-F28</f>
        <v>849578.26</v>
      </c>
    </row>
    <row r="29" spans="2:8" ht="21" customHeight="1">
      <c r="B29" s="4" t="s">
        <v>30</v>
      </c>
      <c r="C29" s="12">
        <f aca="true" t="shared" si="4" ref="C29:H29">SUM(C30:C38)</f>
        <v>16995178.98</v>
      </c>
      <c r="D29" s="12">
        <f t="shared" si="4"/>
        <v>715053.96</v>
      </c>
      <c r="E29" s="13">
        <f t="shared" si="4"/>
        <v>17710232.94</v>
      </c>
      <c r="F29" s="13">
        <f t="shared" si="4"/>
        <v>2895496.65</v>
      </c>
      <c r="G29" s="13">
        <f t="shared" si="4"/>
        <v>2895496.65</v>
      </c>
      <c r="H29" s="13">
        <f t="shared" si="4"/>
        <v>14814736.290000001</v>
      </c>
    </row>
    <row r="30" spans="1:8" ht="14.25">
      <c r="A30" s="18">
        <v>31</v>
      </c>
      <c r="B30" s="5" t="s">
        <v>31</v>
      </c>
      <c r="C30" s="14">
        <v>7674187.98</v>
      </c>
      <c r="D30" s="14">
        <v>1128940.76</v>
      </c>
      <c r="E30" s="15">
        <v>8803128.74</v>
      </c>
      <c r="F30" s="14">
        <v>1512739.71</v>
      </c>
      <c r="G30" s="14">
        <v>1512739.71</v>
      </c>
      <c r="H30" s="15">
        <f>+E30-F30</f>
        <v>7290389.03</v>
      </c>
    </row>
    <row r="31" spans="1:8" ht="14.25">
      <c r="A31" s="18">
        <v>32</v>
      </c>
      <c r="B31" s="5" t="s">
        <v>32</v>
      </c>
      <c r="C31" s="14">
        <v>2185991</v>
      </c>
      <c r="D31" s="14">
        <v>100000</v>
      </c>
      <c r="E31" s="15">
        <v>2285991</v>
      </c>
      <c r="F31" s="14">
        <v>117064.72</v>
      </c>
      <c r="G31" s="14">
        <v>117064.72</v>
      </c>
      <c r="H31" s="15">
        <f aca="true" t="shared" si="5" ref="H31:H38">+E31-F31</f>
        <v>2168926.28</v>
      </c>
    </row>
    <row r="32" spans="1:8" ht="24">
      <c r="A32" s="18">
        <v>33</v>
      </c>
      <c r="B32" s="5" t="s">
        <v>33</v>
      </c>
      <c r="C32" s="14">
        <v>320000</v>
      </c>
      <c r="D32" s="14">
        <v>0</v>
      </c>
      <c r="E32" s="15">
        <v>320000</v>
      </c>
      <c r="F32" s="14">
        <v>68633.21</v>
      </c>
      <c r="G32" s="14">
        <v>68633.21</v>
      </c>
      <c r="H32" s="15">
        <f t="shared" si="5"/>
        <v>251366.78999999998</v>
      </c>
    </row>
    <row r="33" spans="1:8" ht="24">
      <c r="A33" s="18">
        <v>34</v>
      </c>
      <c r="B33" s="5" t="s">
        <v>34</v>
      </c>
      <c r="C33" s="14">
        <v>215000</v>
      </c>
      <c r="D33" s="14">
        <v>75000</v>
      </c>
      <c r="E33" s="15">
        <v>290000</v>
      </c>
      <c r="F33" s="14">
        <v>31854.79</v>
      </c>
      <c r="G33" s="14">
        <v>31854.79</v>
      </c>
      <c r="H33" s="15">
        <f t="shared" si="5"/>
        <v>258145.21</v>
      </c>
    </row>
    <row r="34" spans="1:8" ht="24">
      <c r="A34" s="18">
        <v>35</v>
      </c>
      <c r="B34" s="5" t="s">
        <v>35</v>
      </c>
      <c r="C34" s="14">
        <v>575000</v>
      </c>
      <c r="D34" s="14">
        <v>366410</v>
      </c>
      <c r="E34" s="15">
        <v>941410</v>
      </c>
      <c r="F34" s="14">
        <v>426988.64</v>
      </c>
      <c r="G34" s="14">
        <v>426988.64</v>
      </c>
      <c r="H34" s="15">
        <f t="shared" si="5"/>
        <v>514421.36</v>
      </c>
    </row>
    <row r="35" spans="1:8" ht="24">
      <c r="A35" s="18">
        <v>36</v>
      </c>
      <c r="B35" s="5" t="s">
        <v>81</v>
      </c>
      <c r="C35" s="14">
        <v>200000</v>
      </c>
      <c r="D35" s="14">
        <v>0</v>
      </c>
      <c r="E35" s="15">
        <v>200000</v>
      </c>
      <c r="F35" s="14">
        <v>0</v>
      </c>
      <c r="G35" s="14">
        <v>0</v>
      </c>
      <c r="H35" s="15">
        <f t="shared" si="5"/>
        <v>200000</v>
      </c>
    </row>
    <row r="36" spans="1:8" ht="14.25">
      <c r="A36" s="18">
        <v>37</v>
      </c>
      <c r="B36" s="5" t="s">
        <v>36</v>
      </c>
      <c r="C36" s="14">
        <v>135000</v>
      </c>
      <c r="D36" s="14">
        <v>0</v>
      </c>
      <c r="E36" s="15">
        <v>135000</v>
      </c>
      <c r="F36" s="14">
        <v>12157.54</v>
      </c>
      <c r="G36" s="14">
        <v>12157.54</v>
      </c>
      <c r="H36" s="15">
        <f t="shared" si="5"/>
        <v>122842.45999999999</v>
      </c>
    </row>
    <row r="37" spans="1:8" ht="14.25">
      <c r="A37" s="18">
        <v>38</v>
      </c>
      <c r="B37" s="5" t="s">
        <v>37</v>
      </c>
      <c r="C37" s="14">
        <v>3515000</v>
      </c>
      <c r="D37" s="14">
        <v>-956674</v>
      </c>
      <c r="E37" s="15">
        <v>2558326</v>
      </c>
      <c r="F37" s="14">
        <v>416933.52</v>
      </c>
      <c r="G37" s="14">
        <v>416933.52</v>
      </c>
      <c r="H37" s="15">
        <f t="shared" si="5"/>
        <v>2141392.48</v>
      </c>
    </row>
    <row r="38" spans="1:8" ht="14.25">
      <c r="A38" s="18">
        <v>39</v>
      </c>
      <c r="B38" s="5" t="s">
        <v>38</v>
      </c>
      <c r="C38" s="14">
        <v>2175000</v>
      </c>
      <c r="D38" s="14">
        <v>1377.2</v>
      </c>
      <c r="E38" s="15">
        <v>2176377.2</v>
      </c>
      <c r="F38" s="14">
        <v>309124.52</v>
      </c>
      <c r="G38" s="14">
        <v>309124.52</v>
      </c>
      <c r="H38" s="15">
        <f t="shared" si="5"/>
        <v>1867252.6800000002</v>
      </c>
    </row>
    <row r="39" spans="2:8" ht="24">
      <c r="B39" s="4" t="s">
        <v>3</v>
      </c>
      <c r="C39" s="12">
        <f>SUM(C40:C48)</f>
        <v>8625840</v>
      </c>
      <c r="D39" s="12">
        <f>SUM(D40:D48)</f>
        <v>-2295840</v>
      </c>
      <c r="E39" s="13">
        <f>C39+D39</f>
        <v>6330000</v>
      </c>
      <c r="F39" s="13">
        <f>SUM(F40:F48)</f>
        <v>2289697.2800000003</v>
      </c>
      <c r="G39" s="13">
        <f>SUM(G40:G48)</f>
        <v>2289697.2800000003</v>
      </c>
      <c r="H39" s="13">
        <f>SUM(H40:H48)</f>
        <v>4040302.72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3618608</v>
      </c>
      <c r="D41" s="14">
        <v>-1618608</v>
      </c>
      <c r="E41" s="15">
        <v>2000000</v>
      </c>
      <c r="F41" s="14">
        <v>207437.23</v>
      </c>
      <c r="G41" s="14">
        <v>207437.23</v>
      </c>
      <c r="H41" s="15">
        <f aca="true" t="shared" si="6" ref="H41:H48">E41-F41</f>
        <v>1792562.77</v>
      </c>
    </row>
    <row r="42" spans="1:8" ht="14.25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ht="14.25">
      <c r="A43" s="18">
        <v>44</v>
      </c>
      <c r="B43" s="5" t="s">
        <v>42</v>
      </c>
      <c r="C43" s="14">
        <v>5007232</v>
      </c>
      <c r="D43" s="14">
        <v>-677232</v>
      </c>
      <c r="E43" s="15">
        <v>4330000</v>
      </c>
      <c r="F43" s="14">
        <v>2082260.05</v>
      </c>
      <c r="G43" s="14">
        <v>2082260.05</v>
      </c>
      <c r="H43" s="15">
        <f t="shared" si="6"/>
        <v>2247739.95</v>
      </c>
    </row>
    <row r="44" spans="1:8" ht="14.25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431560</v>
      </c>
      <c r="D49" s="12">
        <f t="shared" si="7"/>
        <v>4538560</v>
      </c>
      <c r="E49" s="13">
        <f t="shared" si="7"/>
        <v>4970120</v>
      </c>
      <c r="F49" s="13">
        <f t="shared" si="7"/>
        <v>1143717.96</v>
      </c>
      <c r="G49" s="13">
        <f t="shared" si="7"/>
        <v>1143717.96</v>
      </c>
      <c r="H49" s="13">
        <f t="shared" si="7"/>
        <v>3826402.04</v>
      </c>
    </row>
    <row r="50" spans="1:8" ht="14.25">
      <c r="A50" s="18">
        <v>51</v>
      </c>
      <c r="B50" s="5" t="s">
        <v>49</v>
      </c>
      <c r="C50" s="14">
        <v>118560</v>
      </c>
      <c r="D50" s="14">
        <v>88560</v>
      </c>
      <c r="E50" s="15">
        <v>207120</v>
      </c>
      <c r="F50" s="14">
        <v>13650</v>
      </c>
      <c r="G50" s="14">
        <v>13650</v>
      </c>
      <c r="H50" s="15">
        <f>E50-F50</f>
        <v>193470</v>
      </c>
    </row>
    <row r="51" spans="1:8" ht="14.25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0</v>
      </c>
      <c r="D53" s="14">
        <v>3550000</v>
      </c>
      <c r="E53" s="15">
        <v>3550000</v>
      </c>
      <c r="F53" s="14">
        <v>1090400</v>
      </c>
      <c r="G53" s="14">
        <v>1090400</v>
      </c>
      <c r="H53" s="15">
        <f t="shared" si="8"/>
        <v>2459600</v>
      </c>
    </row>
    <row r="54" spans="1:8" ht="14.25">
      <c r="A54" s="18">
        <v>55</v>
      </c>
      <c r="B54" s="5" t="s">
        <v>53</v>
      </c>
      <c r="C54" s="14">
        <v>250000</v>
      </c>
      <c r="D54" s="14">
        <v>-150000</v>
      </c>
      <c r="E54" s="15">
        <v>100000</v>
      </c>
      <c r="F54" s="14">
        <v>0</v>
      </c>
      <c r="G54" s="14">
        <v>0</v>
      </c>
      <c r="H54" s="15">
        <f t="shared" si="8"/>
        <v>100000</v>
      </c>
    </row>
    <row r="55" spans="1:8" ht="14.25">
      <c r="A55" s="18">
        <v>56</v>
      </c>
      <c r="B55" s="5" t="s">
        <v>54</v>
      </c>
      <c r="C55" s="14">
        <v>25000</v>
      </c>
      <c r="D55" s="14">
        <v>1050000</v>
      </c>
      <c r="E55" s="15">
        <v>1075000</v>
      </c>
      <c r="F55" s="14">
        <v>39667.96</v>
      </c>
      <c r="G55" s="14">
        <v>39667.96</v>
      </c>
      <c r="H55" s="15">
        <f t="shared" si="8"/>
        <v>1035332.04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38000</v>
      </c>
      <c r="D58" s="14">
        <v>0</v>
      </c>
      <c r="E58" s="15">
        <v>38000</v>
      </c>
      <c r="F58" s="14">
        <v>0</v>
      </c>
      <c r="G58" s="14">
        <v>0</v>
      </c>
      <c r="H58" s="15">
        <f t="shared" si="8"/>
        <v>38000</v>
      </c>
    </row>
    <row r="59" spans="2:8" ht="21" customHeight="1">
      <c r="B59" s="4" t="s">
        <v>58</v>
      </c>
      <c r="C59" s="12">
        <f>SUM(C60:C62)</f>
        <v>25899251.82</v>
      </c>
      <c r="D59" s="12">
        <f>SUM(D60:D62)</f>
        <v>1130054</v>
      </c>
      <c r="E59" s="13">
        <f>C59+D59</f>
        <v>27029305.82</v>
      </c>
      <c r="F59" s="13">
        <f>SUM(F60:F62)</f>
        <v>0</v>
      </c>
      <c r="G59" s="13">
        <f>SUM(G60:G62)</f>
        <v>0</v>
      </c>
      <c r="H59" s="13">
        <f>SUM(H60:H62)</f>
        <v>27029305.82</v>
      </c>
    </row>
    <row r="60" spans="1:8" ht="14.25">
      <c r="A60" s="18">
        <v>61</v>
      </c>
      <c r="B60" s="5" t="s">
        <v>59</v>
      </c>
      <c r="C60" s="14">
        <v>25899251.82</v>
      </c>
      <c r="D60" s="14">
        <v>1130054</v>
      </c>
      <c r="E60" s="15">
        <v>27029305.82</v>
      </c>
      <c r="F60" s="14">
        <v>0</v>
      </c>
      <c r="G60" s="14">
        <v>0</v>
      </c>
      <c r="H60" s="15">
        <f>E60-F60</f>
        <v>27029305.82</v>
      </c>
    </row>
    <row r="61" spans="1:8" ht="14.25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2125737.18</v>
      </c>
      <c r="D75" s="12">
        <f t="shared" si="12"/>
        <v>0</v>
      </c>
      <c r="E75" s="13">
        <f t="shared" si="12"/>
        <v>2125737.18</v>
      </c>
      <c r="F75" s="13">
        <f t="shared" si="12"/>
        <v>911030.22</v>
      </c>
      <c r="G75" s="13">
        <f t="shared" si="12"/>
        <v>911030.22</v>
      </c>
      <c r="H75" s="13">
        <f t="shared" si="12"/>
        <v>1214706.96</v>
      </c>
    </row>
    <row r="76" spans="1:8" ht="14.25">
      <c r="A76" s="18">
        <v>91</v>
      </c>
      <c r="B76" s="5" t="s">
        <v>73</v>
      </c>
      <c r="C76" s="14">
        <v>2039290.46</v>
      </c>
      <c r="D76" s="14">
        <v>0</v>
      </c>
      <c r="E76" s="15">
        <v>2039290.46</v>
      </c>
      <c r="F76" s="14">
        <v>845652.7</v>
      </c>
      <c r="G76" s="14">
        <v>845652.7</v>
      </c>
      <c r="H76" s="15">
        <f>E76-F76</f>
        <v>1193637.76</v>
      </c>
    </row>
    <row r="77" spans="1:8" ht="14.25">
      <c r="A77" s="18">
        <v>92</v>
      </c>
      <c r="B77" s="5" t="s">
        <v>74</v>
      </c>
      <c r="C77" s="14">
        <v>86446.72</v>
      </c>
      <c r="D77" s="14">
        <v>0</v>
      </c>
      <c r="E77" s="15">
        <v>86446.72</v>
      </c>
      <c r="F77" s="14">
        <v>65377.52</v>
      </c>
      <c r="G77" s="14">
        <v>65377.52</v>
      </c>
      <c r="H77" s="15">
        <f aca="true" t="shared" si="13" ref="H77:H82">E77-F77</f>
        <v>21069.200000000004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2:8" ht="24.75" customHeight="1">
      <c r="B83" s="6" t="s">
        <v>11</v>
      </c>
      <c r="C83" s="16">
        <f aca="true" t="shared" si="14" ref="C83:H83">+C11+C19+C29+C39+C49+C59+C63+C71+C75</f>
        <v>112280692</v>
      </c>
      <c r="D83" s="16">
        <f t="shared" si="14"/>
        <v>7252523</v>
      </c>
      <c r="E83" s="16">
        <f t="shared" si="14"/>
        <v>119533215</v>
      </c>
      <c r="F83" s="16">
        <f t="shared" si="14"/>
        <v>18390307.349999998</v>
      </c>
      <c r="G83" s="16">
        <f t="shared" si="14"/>
        <v>18390307.349999998</v>
      </c>
      <c r="H83" s="16">
        <f t="shared" si="14"/>
        <v>101142907.64999999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20"/>
      <c r="C86" s="20"/>
      <c r="D86" s="20"/>
      <c r="E86" s="10"/>
      <c r="F86" s="22"/>
      <c r="G86" s="22"/>
      <c r="H86" s="22"/>
    </row>
    <row r="87" spans="2:8" ht="15" customHeight="1">
      <c r="B87" s="21"/>
      <c r="C87" s="21"/>
      <c r="D87" s="21"/>
      <c r="E87" s="8"/>
      <c r="F87" s="21"/>
      <c r="G87" s="21"/>
      <c r="H87" s="21"/>
    </row>
    <row r="88" spans="2:8" ht="30" customHeight="1">
      <c r="B88" s="23"/>
      <c r="C88" s="23"/>
      <c r="D88" s="23"/>
      <c r="F88" s="23"/>
      <c r="G88" s="23"/>
      <c r="H88" s="23"/>
    </row>
    <row r="89" spans="2:8" ht="15" customHeight="1" hidden="1">
      <c r="B89" s="23"/>
      <c r="C89" s="23"/>
      <c r="D89" s="23"/>
      <c r="F89" s="23"/>
      <c r="G89" s="23"/>
      <c r="H89" s="23"/>
    </row>
    <row r="90" spans="2:8" ht="24" customHeight="1" hidden="1">
      <c r="B90" s="23"/>
      <c r="C90" s="23"/>
      <c r="D90" s="23"/>
      <c r="F90" s="23"/>
      <c r="G90" s="23"/>
      <c r="H90" s="23"/>
    </row>
    <row r="91" spans="2:8" ht="24" customHeight="1" hidden="1">
      <c r="B91" s="26"/>
      <c r="C91" s="26"/>
      <c r="D91" s="26"/>
      <c r="E91" s="10"/>
      <c r="F91" s="35"/>
      <c r="G91" s="35"/>
      <c r="H91" s="35"/>
    </row>
    <row r="92" spans="2:8" ht="15" customHeight="1" hidden="1">
      <c r="B92" s="27"/>
      <c r="C92" s="27"/>
      <c r="D92" s="27"/>
      <c r="E92" s="8"/>
      <c r="F92" s="27"/>
      <c r="G92" s="27"/>
      <c r="H92" s="27"/>
    </row>
    <row r="93" spans="2:8" ht="24" customHeight="1" hidden="1">
      <c r="B93" s="23"/>
      <c r="C93" s="23"/>
      <c r="D93" s="23"/>
      <c r="F93" s="23"/>
      <c r="G93" s="23"/>
      <c r="H93" s="23"/>
    </row>
  </sheetData>
  <sheetProtection/>
  <mergeCells count="20">
    <mergeCell ref="B89:D89"/>
    <mergeCell ref="B90:D90"/>
    <mergeCell ref="F89:H89"/>
    <mergeCell ref="F90:H90"/>
    <mergeCell ref="B91:D91"/>
    <mergeCell ref="F91:H91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2:H2"/>
    <mergeCell ref="B4:H4"/>
    <mergeCell ref="B5:H5"/>
    <mergeCell ref="B6:H6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Ivan Juarez Escudero</cp:lastModifiedBy>
  <cp:lastPrinted>2022-08-19T17:38:08Z</cp:lastPrinted>
  <dcterms:created xsi:type="dcterms:W3CDTF">2014-09-04T16:46:21Z</dcterms:created>
  <dcterms:modified xsi:type="dcterms:W3CDTF">2024-05-13T21:10:26Z</dcterms:modified>
  <cp:category/>
  <cp:version/>
  <cp:contentType/>
  <cp:contentStatus/>
</cp:coreProperties>
</file>